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D1010" i="2"/>
  <c r="C1010" i="2"/>
  <c r="B1010" i="2"/>
  <c r="A1010" i="2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D1007" i="2"/>
  <c r="C1007" i="2"/>
  <c r="B1007" i="2"/>
  <c r="A1007" i="2"/>
  <c r="H1006" i="2"/>
  <c r="F1006" i="2"/>
  <c r="E1006" i="2"/>
  <c r="C1006" i="2"/>
  <c r="B1006" i="2"/>
  <c r="A1006" i="2"/>
  <c r="D1006" i="2" s="1"/>
  <c r="H1005" i="2"/>
  <c r="F1005" i="2"/>
  <c r="E1005" i="2"/>
  <c r="D1005" i="2"/>
  <c r="C1005" i="2"/>
  <c r="B1005" i="2"/>
  <c r="A1005" i="2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D962" i="2"/>
  <c r="C962" i="2"/>
  <c r="B962" i="2"/>
  <c r="A962" i="2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D938" i="2"/>
  <c r="C938" i="2"/>
  <c r="B938" i="2"/>
  <c r="A938" i="2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D909" i="2"/>
  <c r="C909" i="2"/>
  <c r="B909" i="2"/>
  <c r="A909" i="2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D903" i="2"/>
  <c r="C903" i="2"/>
  <c r="B903" i="2"/>
  <c r="A903" i="2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D886" i="2"/>
  <c r="C886" i="2"/>
  <c r="B886" i="2"/>
  <c r="A886" i="2"/>
  <c r="H885" i="2"/>
  <c r="F885" i="2"/>
  <c r="E885" i="2"/>
  <c r="D885" i="2"/>
  <c r="C885" i="2"/>
  <c r="B885" i="2"/>
  <c r="A885" i="2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D861" i="2"/>
  <c r="C861" i="2"/>
  <c r="B861" i="2"/>
  <c r="A861" i="2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D813" i="2"/>
  <c r="C813" i="2"/>
  <c r="B813" i="2"/>
  <c r="A813" i="2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D807" i="2"/>
  <c r="C807" i="2"/>
  <c r="B807" i="2"/>
  <c r="A807" i="2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D789" i="2"/>
  <c r="C789" i="2"/>
  <c r="B789" i="2"/>
  <c r="A789" i="2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D771" i="2"/>
  <c r="C771" i="2"/>
  <c r="B771" i="2"/>
  <c r="A771" i="2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D765" i="2"/>
  <c r="C765" i="2"/>
  <c r="B765" i="2"/>
  <c r="A765" i="2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D717" i="2"/>
  <c r="C717" i="2"/>
  <c r="B717" i="2"/>
  <c r="A717" i="2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D711" i="2"/>
  <c r="C711" i="2"/>
  <c r="B711" i="2"/>
  <c r="A711" i="2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D693" i="2"/>
  <c r="C693" i="2"/>
  <c r="B693" i="2"/>
  <c r="A693" i="2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D681" i="2"/>
  <c r="C681" i="2"/>
  <c r="B681" i="2"/>
  <c r="A681" i="2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D675" i="2"/>
  <c r="C675" i="2"/>
  <c r="B675" i="2"/>
  <c r="A675" i="2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D663" i="2"/>
  <c r="C663" i="2"/>
  <c r="B663" i="2"/>
  <c r="A663" i="2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D633" i="2"/>
  <c r="C633" i="2"/>
  <c r="B633" i="2"/>
  <c r="A633" i="2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D627" i="2"/>
  <c r="C627" i="2"/>
  <c r="B627" i="2"/>
  <c r="A627" i="2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D621" i="2"/>
  <c r="C621" i="2"/>
  <c r="B621" i="2"/>
  <c r="A621" i="2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D603" i="2"/>
  <c r="C603" i="2"/>
  <c r="B603" i="2"/>
  <c r="A603" i="2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D592" i="2"/>
  <c r="C592" i="2"/>
  <c r="B592" i="2"/>
  <c r="A592" i="2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D585" i="2"/>
  <c r="C585" i="2"/>
  <c r="B585" i="2"/>
  <c r="A585" i="2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D561" i="2"/>
  <c r="C561" i="2"/>
  <c r="B561" i="2"/>
  <c r="A561" i="2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D554" i="2"/>
  <c r="C554" i="2"/>
  <c r="B554" i="2"/>
  <c r="A554" i="2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D519" i="2"/>
  <c r="C519" i="2"/>
  <c r="B519" i="2"/>
  <c r="A519" i="2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D513" i="2"/>
  <c r="C513" i="2"/>
  <c r="B513" i="2"/>
  <c r="A513" i="2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D508" i="2"/>
  <c r="C508" i="2"/>
  <c r="B508" i="2"/>
  <c r="A508" i="2"/>
  <c r="H507" i="2"/>
  <c r="F507" i="2"/>
  <c r="E507" i="2"/>
  <c r="C507" i="2"/>
  <c r="B507" i="2"/>
  <c r="A507" i="2"/>
  <c r="D507" i="2" s="1"/>
  <c r="H506" i="2"/>
  <c r="F506" i="2"/>
  <c r="E506" i="2"/>
  <c r="D506" i="2"/>
  <c r="C506" i="2"/>
  <c r="B506" i="2"/>
  <c r="A506" i="2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D472" i="2"/>
  <c r="C472" i="2"/>
  <c r="B472" i="2"/>
  <c r="A472" i="2"/>
  <c r="H471" i="2"/>
  <c r="F471" i="2"/>
  <c r="E471" i="2"/>
  <c r="D471" i="2"/>
  <c r="C471" i="2"/>
  <c r="B471" i="2"/>
  <c r="A471" i="2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D465" i="2"/>
  <c r="C465" i="2"/>
  <c r="B465" i="2"/>
  <c r="A465" i="2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D410" i="2"/>
  <c r="C410" i="2"/>
  <c r="B410" i="2"/>
  <c r="A410" i="2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D400" i="2"/>
  <c r="C400" i="2"/>
  <c r="B400" i="2"/>
  <c r="A400" i="2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D387" i="2"/>
  <c r="C387" i="2"/>
  <c r="B387" i="2"/>
  <c r="A387" i="2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D351" i="2"/>
  <c r="C351" i="2"/>
  <c r="B351" i="2"/>
  <c r="A351" i="2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D339" i="2"/>
  <c r="C339" i="2"/>
  <c r="B339" i="2"/>
  <c r="A339" i="2"/>
  <c r="H338" i="2"/>
  <c r="F338" i="2"/>
  <c r="E338" i="2"/>
  <c r="D338" i="2"/>
  <c r="C338" i="2"/>
  <c r="B338" i="2"/>
  <c r="A338" i="2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D315" i="2"/>
  <c r="C315" i="2"/>
  <c r="B315" i="2"/>
  <c r="A315" i="2"/>
  <c r="H314" i="2"/>
  <c r="F314" i="2"/>
  <c r="E314" i="2"/>
  <c r="D314" i="2"/>
  <c r="C314" i="2"/>
  <c r="B314" i="2"/>
  <c r="A314" i="2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D297" i="2"/>
  <c r="C297" i="2"/>
  <c r="B297" i="2"/>
  <c r="A297" i="2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D278" i="2"/>
  <c r="C278" i="2"/>
  <c r="B278" i="2"/>
  <c r="A278" i="2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D273" i="2"/>
  <c r="C273" i="2"/>
  <c r="B273" i="2"/>
  <c r="A273" i="2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D267" i="2"/>
  <c r="C267" i="2"/>
  <c r="B267" i="2"/>
  <c r="A267" i="2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D242" i="2"/>
  <c r="C242" i="2"/>
  <c r="B242" i="2"/>
  <c r="A242" i="2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D232" i="2"/>
  <c r="C232" i="2"/>
  <c r="B232" i="2"/>
  <c r="A232" i="2"/>
  <c r="H231" i="2"/>
  <c r="F231" i="2"/>
  <c r="E231" i="2"/>
  <c r="D231" i="2"/>
  <c r="C231" i="2"/>
  <c r="B231" i="2"/>
  <c r="A231" i="2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D196" i="2"/>
  <c r="C196" i="2"/>
  <c r="B196" i="2"/>
  <c r="A196" i="2"/>
  <c r="H195" i="2"/>
  <c r="F195" i="2"/>
  <c r="E195" i="2"/>
  <c r="C195" i="2"/>
  <c r="B195" i="2"/>
  <c r="A195" i="2"/>
  <c r="D195" i="2" s="1"/>
  <c r="H194" i="2"/>
  <c r="F194" i="2"/>
  <c r="E194" i="2"/>
  <c r="D194" i="2"/>
  <c r="C194" i="2"/>
  <c r="B194" i="2"/>
  <c r="A194" i="2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D183" i="2"/>
  <c r="C183" i="2"/>
  <c r="B183" i="2"/>
  <c r="A183" i="2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D166" i="2"/>
  <c r="C166" i="2"/>
  <c r="B166" i="2"/>
  <c r="A166" i="2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D160" i="2"/>
  <c r="C160" i="2"/>
  <c r="B160" i="2"/>
  <c r="A160" i="2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D118" i="2"/>
  <c r="C118" i="2"/>
  <c r="B118" i="2"/>
  <c r="A118" i="2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D112" i="2"/>
  <c r="C112" i="2"/>
  <c r="B112" i="2"/>
  <c r="A112" i="2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D64" i="2"/>
  <c r="C64" i="2"/>
  <c r="B64" i="2"/>
  <c r="A64" i="2"/>
  <c r="H63" i="2"/>
  <c r="F63" i="2"/>
  <c r="E63" i="2"/>
  <c r="C63" i="2"/>
  <c r="B63" i="2"/>
  <c r="A63" i="2"/>
  <c r="D63" i="2" s="1"/>
  <c r="H62" i="2"/>
  <c r="F62" i="2"/>
  <c r="E62" i="2"/>
  <c r="D62" i="2"/>
  <c r="C62" i="2"/>
  <c r="B62" i="2"/>
  <c r="A62" i="2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F33" i="2"/>
  <c r="E33" i="2"/>
  <c r="H33" i="2" s="1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D10" i="2"/>
  <c r="C10" i="2"/>
  <c r="B10" i="2"/>
  <c r="A10" i="2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<sst xmlns="http://schemas.openxmlformats.org/spreadsheetml/2006/main" count="451" uniqueCount="359">
  <si>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</si>
  <si>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</si>
  <si>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</si>
  <si>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</si>
  <si>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</si>
  <si>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</si>
  <si>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</si>
  <si>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</si>
  <si>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</si>
  <si>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</si>
  <si>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</si>
  <si>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</si>
  <si>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</si>
  <si>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</si>
  <si>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</si>
  <si>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</si>
  <si>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</si>
  <si>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</si>
  <si>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</si>
  <si>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</si>
  <si>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</si>
  <si>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</si>
  <si>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</si>
  <si>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</si>
  <si>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</si>
  <si>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</si>
  <si>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</si>
  <si>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</si>
  <si>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</si>
  <si>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</si>
  <si>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</si>
  <si>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</si>
  <si>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</si>
  <si>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</si>
  <si>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</si>
  <si>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</si>
  <si>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</si>
  <si>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</si>
  <si>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</si>
  <si>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</si>
  <si>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</si>
  <si>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</si>
  <si>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</si>
  <si>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</si>
  <si>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</si>
  <si>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</si>
  <si>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</si>
  <si>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</si>
  <si>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</si>
  <si>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</si>
  <si>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</si>
  <si>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</si>
  <si>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</si>
  <si>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</si>
  <si>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</si>
  <si>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</si>
  <si>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</si>
  <si>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</si>
  <si>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</si>
  <si>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</si>
  <si>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</si>
  <si>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</si>
  <si>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</si>
  <si>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</si>
  <si>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</si>
  <si>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</si>
  <si>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</si>
  <si>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</si>
  <si>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</si>
  <si>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</si>
  <si>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</si>
  <si>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</si>
  <si>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</si>
  <si>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</si>
  <si>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</si>
  <si>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</si>
  <si>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</si>
  <si>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</si>
  <si>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</si>
  <si>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</si>
  <si>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</si>
  <si>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</si>
  <si>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</si>
  <si>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</si>
  <si>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</si>
  <si>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</si>
  <si>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</si>
  <si>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</si>
  <si>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</si>
  <si>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</si>
  <si>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</si>
  <si>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</si>
  <si>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</si>
  <si>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</si>
  <si>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</si>
  <si>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</si>
  <si>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</si>
  <si>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</si>
  <si>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</si>
  <si>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</si>
  <si>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</si>
  <si>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</si>
  <si>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</si>
  <si>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</si>
  <si>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</si>
  <si>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</si>
  <si>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</si>
  <si>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</si>
  <si>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</si>
  <si>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</si>
  <si>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</si>
  <si>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</si>
  <si>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</si>
  <si>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</si>
  <si>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</si>
  <si>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</si>
  <si>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</si>
  <si>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</si>
  <si>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</si>
  <si>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</si>
  <si>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</si>
  <si>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</si>
  <si>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</si>
  <si>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</si>
  <si>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</si>
  <si>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</si>
  <si>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</si>
  <si>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</si>
  <si>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</si>
  <si>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</si>
  <si>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</si>
  <si>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</si>
  <si>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</si>
  <si>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</si>
  <si>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</si>
  <si>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</si>
  <si>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</si>
  <si>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</si>
  <si>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</si>
  <si>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</si>
  <si>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</si>
  <si>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</si>
  <si>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</si>
  <si>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</si>
  <si>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</si>
  <si>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</si>
  <si>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</si>
  <si>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</si>
  <si>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</si>
  <si>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</si>
  <si>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</si>
  <si>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</si>
  <si>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</si>
  <si>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</si>
  <si>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</si>
  <si>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</si>
  <si>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</si>
  <si>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</si>
  <si>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</si>
  <si>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</si>
  <si>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</si>
  <si>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</si>
  <si>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</si>
  <si>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</si>
  <si>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</si>
  <si>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</si>
  <si>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</si>
  <si>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</si>
  <si>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</si>
  <si>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</si>
  <si>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</si>
  <si>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</si>
  <si>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</si>
  <si>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</si>
  <si>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</si>
  <si>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</si>
  <si>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22/06/2026</t>
  </si>
  <si>
    <t>PD26001102</t>
  </si>
  <si>
    <t>הנדסה-מטה</t>
  </si>
  <si>
    <t>העלאת מגופי דס"ל 133+134 נמל</t>
  </si>
  <si>
    <t>אושר וועדה</t>
  </si>
  <si>
    <t>eden_s</t>
  </si>
  <si>
    <t>Y</t>
  </si>
  <si>
    <t>107</t>
  </si>
  <si>
    <t>נמל הדלק</t>
  </si>
  <si>
    <t>W2600097</t>
  </si>
  <si>
    <t>amitay_h</t>
  </si>
  <si>
    <t>400</t>
  </si>
  <si>
    <t>חוזה עבודות</t>
  </si>
  <si>
    <t>00</t>
  </si>
  <si>
    <t>מאשרי דרישות מרוכזות - כללי</t>
  </si>
  <si>
    <t>X</t>
  </si>
  <si>
    <t>269,600.00</t>
  </si>
  <si>
    <t>48,528.00</t>
  </si>
  <si>
    <t>318,128.00</t>
  </si>
  <si>
    <t>ILS</t>
  </si>
  <si>
    <t>002</t>
  </si>
  <si>
    <t>michal</t>
  </si>
  <si>
    <t>מכרז פומבי</t>
  </si>
  <si>
    <t>ממתין לועדת מכרזים</t>
  </si>
  <si>
    <t>yuri_s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</si>
  <si>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</si>
  <si>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</si>
  <si>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</si>
  <si>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</si>
  <si>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</si>
  <si>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</si>
  <si>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</si>
  <si>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</si>
  <si>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</si>
  <si>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העלאת מגופי דס''ל ב-20 אקרס שבנמל הדלק</t>
  </si>
  <si>
    <t>אמיתי המר</t>
  </si>
  <si>
    <t>יורי שולקלפר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</si>
  <si>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</si>
  <si>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</si>
  <si>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</si>
  <si>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</si>
  <si>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</si>
  <si>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</si>
  <si>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</si>
  <si>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</si>
  <si>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</si>
  <si>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</si>
  <si>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</si>
  <si>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</si>
  <si>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269,600</t>
  </si>
  <si>
    <t>1.00</t>
  </si>
  <si>
    <t>יח</t>
  </si>
  <si>
    <t>250075</t>
  </si>
  <si>
    <t>210</t>
  </si>
  <si>
    <t>763</t>
  </si>
  <si>
    <t>107.250075.12.210-763</t>
  </si>
  <si>
    <t>רכוש קבוע</t>
  </si>
  <si>
    <t>השקעות בתחזוקת המתקן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</si>
  <si>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</si>
  <si>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</si>
  <si>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</si>
  <si>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</si>
  <si>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</si>
  <si>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</si>
  <si>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WE050021</t>
  </si>
  <si>
    <t>פרוק קונסטרוקציית פלדה</t>
  </si>
  <si>
    <t>חיתוך, פרוק של קונסטרקציית פלדה עשוייה פרופילים מקצועיים ופינוי הפסולת בהתאם להוראות המפקח.</t>
  </si>
  <si>
    <t>ק'ג</t>
  </si>
  <si>
    <t>6.1.145</t>
  </si>
  <si>
    <t>WE050001</t>
  </si>
  <si>
    <t>קונסטרקציית פלדה ממשקל של 500 עד 2,000 ק''ג</t>
  </si>
  <si>
    <t>קונסטרוקציית פלדה מפרופילים, פחי קשר, פחי עיגון ברגים ואומים מגולוונים במשקל עד 2 טון כולל צביעה.</t>
  </si>
  <si>
    <t>6.1.125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</si>
  <si>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</si>
  <si>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</si>
  <si>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</si>
  <si>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ID</t>
  </si>
  <si>
    <t>6.2.01</t>
  </si>
  <si>
    <t>WE070005</t>
  </si>
  <si>
    <t>חדירה בצנרת ראשית עד וכולל sch-80</t>
  </si>
  <si>
    <t>עיבוד התקנה וריתוך של חדירה בצנרת ראשית בכל זוית עד וכולל צנרת sch-80.</t>
  </si>
  <si>
    <t>6.2.05</t>
  </si>
  <si>
    <t>WE070009</t>
  </si>
  <si>
    <t>פרוק של זוג אוגנים עד וכולל ASA 300</t>
  </si>
  <si>
    <t>פרוק של זוג אוגנים מכל סוג עד וכולל ASA 300</t>
  </si>
  <si>
    <t>6.2.09</t>
  </si>
  <si>
    <t>WE070188</t>
  </si>
  <si>
    <t>ייצור חסם זמני 6-10 מ''מ</t>
  </si>
  <si>
    <t>6.2.207</t>
  </si>
  <si>
    <t>WE070191</t>
  </si>
  <si>
    <t>הרכבה/פירוק חסם עד וכלל ASA 300</t>
  </si>
  <si>
    <t>פתיחת אוגן,הוצאת אטם,הכנסה/הוצאה מסננים זמניים,פלטות מדידה או חסמים.סגירת אוגן בחזרה עם אטמים חדשים</t>
  </si>
  <si>
    <t>6.2.210</t>
  </si>
  <si>
    <t>WE070011</t>
  </si>
  <si>
    <t>פרוק מגופים עד וכולל ASA 300</t>
  </si>
  <si>
    <t>פרוק מגופים ואביזרים מאוגנים עד וכולל ASA 300</t>
  </si>
  <si>
    <t>6.2.11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</si>
  <si>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</si>
  <si>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</si>
  <si>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</si>
  <si>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</si>
  <si>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</si>
  <si>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WE070014</t>
  </si>
  <si>
    <t>חיבור אוגנים עד וכולל דרג ASA 300</t>
  </si>
  <si>
    <t>חיבור של זוג אוגנים מכל סוג עד וכולל דרג ASA 300</t>
  </si>
  <si>
    <t>6.2.14</t>
  </si>
  <si>
    <t>WE070016</t>
  </si>
  <si>
    <t>הרכבת מגופים עד ASA 300</t>
  </si>
  <si>
    <t>הרכבת מגופים ואביזרים מאוגנים עד ASA 300.</t>
  </si>
  <si>
    <t>6.2.16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</si>
  <si>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</si>
  <si>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</si>
  <si>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</si>
  <si>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</si>
  <si>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WE070021</t>
  </si>
  <si>
    <t>הברגות</t>
  </si>
  <si>
    <t>ביצוע של הברגה לקצה צינור</t>
  </si>
  <si>
    <t>6.2.21</t>
  </si>
  <si>
    <t>WE070023</t>
  </si>
  <si>
    <t>התקנת אביזר מתוברג</t>
  </si>
  <si>
    <t>הרכבה וסגירה של אביזר מתוברג כולל כל חומרי העזר</t>
  </si>
  <si>
    <t>6.2.23</t>
  </si>
  <si>
    <t>WE070024</t>
  </si>
  <si>
    <t>עבודות צביעה</t>
  </si>
  <si>
    <t>ניקוי אברסיבי וצביעה של צנרת במערכת אפוקסי בהתאם למפרט.</t>
  </si>
  <si>
    <t>6.2.24</t>
  </si>
  <si>
    <t>WE070027</t>
  </si>
  <si>
    <t>תמיכות בטון טרומיות</t>
  </si>
  <si>
    <t>הנחה בלבד של תמיכות בטון טרומיות - אדנים כבדים, אספקה ע''י הזמין.</t>
  </si>
  <si>
    <t>6.2.27</t>
  </si>
  <si>
    <t>WE070047</t>
  </si>
  <si>
    <t>חפירה לצנרת מעל עומק 1.2 מטר</t>
  </si>
  <si>
    <t>חפירה בכלים מכניים לעומק מעל 1.2 מטר להטמנה או פרוק של צנרת כולל כסוי החפירה</t>
  </si>
  <si>
    <t>מ3</t>
  </si>
  <si>
    <t>6.2.47</t>
  </si>
  <si>
    <t>WE070048</t>
  </si>
  <si>
    <t>חפירה לצנרת ידיים</t>
  </si>
  <si>
    <t>חפירת ידים להתקנה של צנרת תת-קרקעית כולל כסוי החפירה</t>
  </si>
  <si>
    <t>6.2.48</t>
  </si>
  <si>
    <t>WE070049</t>
  </si>
  <si>
    <t>פרוק צנרת תת קרקעית</t>
  </si>
  <si>
    <t>חתוך בקר, פרוק צנרת תת-קרקעית, ניקוי, גז פריי והובלה לאתר פינוי פסולת (לא כולל חפירה)</t>
  </si>
  <si>
    <t>6.2.49</t>
  </si>
  <si>
    <t>WE070051</t>
  </si>
  <si>
    <t>השלמת ציפוי של צנרת תת-קרקעית.</t>
  </si>
  <si>
    <t>בידוד של ראשי ריתוך של צנרת תת-קרקעית בסרטים פלסטים כולל כל עבוודת העזר הנדרשות (לא כולל אספקת הסרטים)</t>
  </si>
  <si>
    <t>6.2.51</t>
  </si>
  <si>
    <t>WE070028</t>
  </si>
  <si>
    <t>התקנה של פלידקו מאוגן</t>
  </si>
  <si>
    <t>התקנה של פלידקו מאוגן כולל הידוק של ברגי האביזר הצירים והראדיאלים עד אטימה מלאה של האביזר לצינור ללא ריתוך.</t>
  </si>
  <si>
    <t>6.2.28</t>
  </si>
  <si>
    <t>WE070030</t>
  </si>
  <si>
    <t>ריתוך אביזר פלידקו</t>
  </si>
  <si>
    <t>תוספת להתקנת אביזר פלידקו מכל סוג עבור ריתוך האביזר בהזרמה כולל חיתוך וריתוך של הברגים הצירים והראדיאלים</t>
  </si>
  <si>
    <t>6.2.30</t>
  </si>
  <si>
    <t>WE080100</t>
  </si>
  <si>
    <t>אספקה והתקנה של תמיכות צנרת, קונסטרקציית פלדה.</t>
  </si>
  <si>
    <t>אספקה של פרופילים ברגים אומים מגולבנים, חיתוך, ריתוך הפרופילים כולל תיקונים בצבע עשיר אבץ במידה ונדרש.</t>
  </si>
  <si>
    <t>6.4.1.100</t>
  </si>
  <si>
    <t>WE010049</t>
  </si>
  <si>
    <t>שאיבת וניקוז מי תהום</t>
  </si>
  <si>
    <t>שאיבה וניקוז של מי תהום מתוך ובסמוך לחפירות</t>
  </si>
  <si>
    <t>חוד</t>
  </si>
  <si>
    <t>6.1.417</t>
  </si>
  <si>
    <t>WE020181</t>
  </si>
  <si>
    <t>ביצוע מדידה ולווי הביצוע על ידי מודד מוסמך כולל הגשת כלל</t>
  </si>
  <si>
    <t>ביצוע מדידה ולווי הביצוע על ידי מודד מוסמך כולל הגשת כלל המדידות הנדרשות ע"פ מפרט ומסירת מדידות עדות as-made</t>
  </si>
  <si>
    <t>CMP</t>
  </si>
  <si>
    <t>6.1.530</t>
  </si>
  <si>
    <t>WE090017</t>
  </si>
  <si>
    <t>מלגזה/מעמיס טלסקופי</t>
  </si>
  <si>
    <t>ש'ע</t>
  </si>
  <si>
    <t>6.5.18</t>
  </si>
  <si>
    <t>WE100012</t>
  </si>
  <si>
    <t>עוזר למסגר,לצנר ולרתך</t>
  </si>
  <si>
    <t>6.5.32</t>
  </si>
  <si>
    <t>WE100013</t>
  </si>
  <si>
    <t>מסגר,צנר ורתך</t>
  </si>
  <si>
    <t>מסגר,צנר ורתך מוסמך</t>
  </si>
  <si>
    <t>6.5.33</t>
  </si>
  <si>
    <t>WE280001</t>
  </si>
  <si>
    <t>רכישות סכום קבוע</t>
  </si>
  <si>
    <t>6.5.37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</si>
</sst>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32" workbookViewId="0">
      <selection activeCell="D35" sqref="D35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העלאת מגופי דס''ל ב-20 אקרס שבנמל הדלק</v>
      </c>
      <c r="B2" s="5"/>
      <c r="C2" s="5" t="str">
        <f>IF(DataSheet!B2&lt;&gt;0,DataSheet!B2,"")</f>
        <v>PD26001102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5000</v>
      </c>
    </row>
    <row r="5" spans="1:10" ht="46.5" customHeight="1" x14ac:dyDescent="0.3">
      <c r="A5" s="5" t="str">
        <f>IF(DataSheet!A6&lt;&gt;0,DataSheet!A6,"")</f>
        <v>WE050021</v>
      </c>
      <c r="B5" s="4" t="str">
        <f>IF(DataSheet!D6&lt;&gt;0,DataSheet!D6,"")</f>
        <v>פרוק קונסטרוקציית פלדה</v>
      </c>
      <c r="C5" s="4" t="str">
        <f>IF(DataSheet!E6&lt;&gt;0,DataSheet!E6,"")</f>
        <v>חיתוך, פרוק של קונסטרקציית פלדה עשוייה פרופילים מקצועיים ופינוי הפסולת בהתאם להוראות המפקח.</v>
      </c>
      <c r="D5" s="5" t="str">
        <f>IF(A5="","",IF(DataSheet!J6=0,"פריט ללא הבהרה",DataSheet!J6))</f>
        <v>6.1.145</v>
      </c>
      <c r="E5">
        <f>IF(DataSheet!B6&lt;&gt;0,DataSheet!B6,"")</f>
        <v>500</v>
      </c>
      <c r="F5" t="str">
        <f>IF(DataSheet!F6&lt;&gt;0,DataSheet!F6,"")</f>
        <v>ק'ג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>WE050001</v>
      </c>
      <c r="B6" s="4" t="str">
        <f>IF(DataSheet!D7&lt;&gt;0,DataSheet!D7,"")</f>
        <v>קונסטרקציית פלדה ממשקל של 500 עד 2,000 ק''ג</v>
      </c>
      <c r="C6" s="4" t="str">
        <f>IF(DataSheet!E7&lt;&gt;0,DataSheet!E7,"")</f>
        <v>קונסטרוקציית פלדה מפרופילים, פחי קשר, פחי עיגון ברגים ואומים מגולוונים במשקל עד 2 טון כולל צביעה.</v>
      </c>
      <c r="D6" s="5" t="str">
        <f>IF(A6="","",IF(DataSheet!J7=0,"פריט ללא הבהרה",DataSheet!J7))</f>
        <v>6.1.125</v>
      </c>
      <c r="E6">
        <f>IF(DataSheet!B7&lt;&gt;0,DataSheet!B7,"")</f>
        <v>1000</v>
      </c>
      <c r="F6" t="str">
        <f>IF(DataSheet!F7&lt;&gt;0,DataSheet!F7,"")</f>
        <v>ק'ג</v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>WE070001</v>
      </c>
      <c r="B7" s="4" t="str">
        <f>IF(DataSheet!D8&lt;&gt;0,DataSheet!D8,"")</f>
        <v>ריתוך צנרת פלדת פחמן עד וכולל sch-40 ואוגנים ASA300</v>
      </c>
      <c r="C7" s="4" t="str">
        <f>IF(DataSheet!E8&lt;&gt;0,DataSheet!E8,"")</f>
        <v>ריתוך כל סוגי האוגנים ו/או ריתוך השקה ו/או ריתוך SW מפלדת פחמן עד וכולל sch-40 ואוגנים ASA 300 כולל הכנת מדר</v>
      </c>
      <c r="D7" s="5" t="str">
        <f>IF(A7="","",IF(DataSheet!J8=0,"פריט ללא הבהרה",DataSheet!J8))</f>
        <v>6.2.01</v>
      </c>
      <c r="E7">
        <f>IF(DataSheet!B8&lt;&gt;0,DataSheet!B8,"")</f>
        <v>500</v>
      </c>
      <c r="F7" t="str">
        <f>IF(DataSheet!F8&lt;&gt;0,DataSheet!F8,"")</f>
        <v>ID</v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>WE070005</v>
      </c>
      <c r="B8" s="4" t="str">
        <f>IF(DataSheet!D9&lt;&gt;0,DataSheet!D9,"")</f>
        <v>חדירה בצנרת ראשית עד וכולל sch-80</v>
      </c>
      <c r="C8" s="4" t="str">
        <f>IF(DataSheet!E9&lt;&gt;0,DataSheet!E9,"")</f>
        <v>עיבוד התקנה וריתוך של חדירה בצנרת ראשית בכל זוית עד וכולל צנרת sch-80.</v>
      </c>
      <c r="D8" s="5" t="str">
        <f>IF(A8="","",IF(DataSheet!J9=0,"פריט ללא הבהרה",DataSheet!J9))</f>
        <v>6.2.05</v>
      </c>
      <c r="E8">
        <f>IF(DataSheet!B9&lt;&gt;0,DataSheet!B9,"")</f>
        <v>10</v>
      </c>
      <c r="F8" t="str">
        <f>IF(DataSheet!F9&lt;&gt;0,DataSheet!F9,"")</f>
        <v>ID</v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>WE070009</v>
      </c>
      <c r="B9" s="4" t="str">
        <f>IF(DataSheet!D10&lt;&gt;0,DataSheet!D10,"")</f>
        <v>פרוק של זוג אוגנים עד וכולל ASA 300</v>
      </c>
      <c r="C9" s="4" t="str">
        <f>IF(DataSheet!E10&lt;&gt;0,DataSheet!E10,"")</f>
        <v>פרוק של זוג אוגנים מכל סוג עד וכולל ASA 300</v>
      </c>
      <c r="D9" s="5" t="str">
        <f>IF(A9="","",IF(DataSheet!J10=0,"פריט ללא הבהרה",DataSheet!J10))</f>
        <v>6.2.09</v>
      </c>
      <c r="E9">
        <f>IF(DataSheet!B10&lt;&gt;0,DataSheet!B10,"")</f>
        <v>144</v>
      </c>
      <c r="F9" t="str">
        <f>IF(DataSheet!F10&lt;&gt;0,DataSheet!F10,"")</f>
        <v>ID</v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>WE070188</v>
      </c>
      <c r="B10" s="4" t="str">
        <f>IF(DataSheet!D11&lt;&gt;0,DataSheet!D11,"")</f>
        <v>ייצור חסם זמני 6-10 מ''מ</v>
      </c>
      <c r="C10" s="4" t="str">
        <f>IF(DataSheet!E11&lt;&gt;0,DataSheet!E11,"")</f>
        <v>ייצור חסם זמני 6-10 מ''מ</v>
      </c>
      <c r="D10" s="5" t="str">
        <f>IF(A10="","",IF(DataSheet!J11=0,"פריט ללא הבהרה",DataSheet!J11))</f>
        <v>6.2.207</v>
      </c>
      <c r="E10">
        <f>IF(DataSheet!B11&lt;&gt;0,DataSheet!B11,"")</f>
        <v>48</v>
      </c>
      <c r="F10" t="str">
        <f>IF(DataSheet!F11&lt;&gt;0,DataSheet!F11,"")</f>
        <v>ID</v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>WE070191</v>
      </c>
      <c r="B11" s="4" t="str">
        <f>IF(DataSheet!D12&lt;&gt;0,DataSheet!D12,"")</f>
        <v>הרכבה/פירוק חסם עד וכלל ASA 300</v>
      </c>
      <c r="C11" s="4" t="str">
        <f>IF(DataSheet!E12&lt;&gt;0,DataSheet!E12,"")</f>
        <v>פתיחת אוגן,הוצאת אטם,הכנסה/הוצאה מסננים זמניים,פלטות מדידה או חסמים.סגירת אוגן בחזרה עם אטמים חדשים</v>
      </c>
      <c r="D11" s="5" t="str">
        <f>IF(A11="","",IF(DataSheet!J12=0,"פריט ללא הבהרה",DataSheet!J12))</f>
        <v>6.2.210</v>
      </c>
      <c r="E11">
        <f>IF(DataSheet!B12&lt;&gt;0,DataSheet!B12,"")</f>
        <v>120</v>
      </c>
      <c r="F11" t="str">
        <f>IF(DataSheet!F12&lt;&gt;0,DataSheet!F12,"")</f>
        <v>ID</v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>WE070011</v>
      </c>
      <c r="B12" s="4" t="str">
        <f>IF(DataSheet!D13&lt;&gt;0,DataSheet!D13,"")</f>
        <v>פרוק מגופים עד וכולל ASA 300</v>
      </c>
      <c r="C12" s="4" t="str">
        <f>IF(DataSheet!E13&lt;&gt;0,DataSheet!E13,"")</f>
        <v>פרוק מגופים ואביזרים מאוגנים עד וכולל ASA 300</v>
      </c>
      <c r="D12" s="5" t="str">
        <f>IF(A12="","",IF(DataSheet!J13=0,"פריט ללא הבהרה",DataSheet!J13))</f>
        <v>6.2.11</v>
      </c>
      <c r="E12">
        <f>IF(DataSheet!B13&lt;&gt;0,DataSheet!B13,"")</f>
        <v>48</v>
      </c>
      <c r="F12" t="str">
        <f>IF(DataSheet!F13&lt;&gt;0,DataSheet!F13,"")</f>
        <v>ID</v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>WE070013</v>
      </c>
      <c r="B13" s="4" t="str">
        <f>IF(DataSheet!D14&lt;&gt;0,DataSheet!D14,"")</f>
        <v>פרוק צנרת עילית, גז פריי, הובלה לאתר פינוי פסולת</v>
      </c>
      <c r="C13" s="4" t="str">
        <f>IF(DataSheet!E14&lt;&gt;0,DataSheet!E14,"")</f>
        <v>פרוק צנרת עילית, ניקוי, שטיפה, גז פריי והובלה לאתר פינוי פסולת</v>
      </c>
      <c r="D13" s="5" t="str">
        <f>IF(A13="","",IF(DataSheet!J14=0,"פריט ללא הבהרה",DataSheet!J14))</f>
        <v>6.2.13</v>
      </c>
      <c r="E13">
        <f>IF(DataSheet!B14&lt;&gt;0,DataSheet!B14,"")</f>
        <v>60</v>
      </c>
      <c r="F13" t="str">
        <f>IF(DataSheet!F14&lt;&gt;0,DataSheet!F14,"")</f>
        <v>IDM</v>
      </c>
      <c r="H13" t="str">
        <f t="shared" si="0"/>
        <v/>
      </c>
    </row>
    <row r="14" spans="1:10" ht="46.5" customHeight="1" x14ac:dyDescent="0.3">
      <c r="A14" s="5" t="str">
        <f>IF(DataSheet!A15&lt;&gt;0,DataSheet!A15,"")</f>
        <v>WE070014</v>
      </c>
      <c r="B14" s="4" t="str">
        <f>IF(DataSheet!D15&lt;&gt;0,DataSheet!D15,"")</f>
        <v>חיבור אוגנים עד וכולל דרג ASA 300</v>
      </c>
      <c r="C14" s="4" t="str">
        <f>IF(DataSheet!E15&lt;&gt;0,DataSheet!E15,"")</f>
        <v>חיבור של זוג אוגנים מכל סוג עד וכולל דרג ASA 300</v>
      </c>
      <c r="D14" s="5" t="str">
        <f>IF(A14="","",IF(DataSheet!J15=0,"פריט ללא הבהרה",DataSheet!J15))</f>
        <v>6.2.14</v>
      </c>
      <c r="E14">
        <f>IF(DataSheet!B15&lt;&gt;0,DataSheet!B15,"")</f>
        <v>240</v>
      </c>
      <c r="F14" t="str">
        <f>IF(DataSheet!F15&lt;&gt;0,DataSheet!F15,"")</f>
        <v>ID</v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>WE070016</v>
      </c>
      <c r="B15" s="4" t="str">
        <f>IF(DataSheet!D16&lt;&gt;0,DataSheet!D16,"")</f>
        <v>הרכבת מגופים עד ASA 300</v>
      </c>
      <c r="C15" s="4" t="str">
        <f>IF(DataSheet!E16&lt;&gt;0,DataSheet!E16,"")</f>
        <v>הרכבת מגופים ואביזרים מאוגנים עד ASA 300.</v>
      </c>
      <c r="D15" s="5" t="str">
        <f>IF(A15="","",IF(DataSheet!J16=0,"פריט ללא הבהרה",DataSheet!J16))</f>
        <v>6.2.16</v>
      </c>
      <c r="E15">
        <f>IF(DataSheet!B16&lt;&gt;0,DataSheet!B16,"")</f>
        <v>48</v>
      </c>
      <c r="F15" t="str">
        <f>IF(DataSheet!F16&lt;&gt;0,DataSheet!F16,"")</f>
        <v>ID</v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>WE070018</v>
      </c>
      <c r="B16" s="4" t="str">
        <f>IF(DataSheet!D17&lt;&gt;0,DataSheet!D17,"")</f>
        <v>הרכבת צנרת עילית</v>
      </c>
      <c r="C16" s="4" t="str">
        <f>IF(DataSheet!E17&lt;&gt;0,DataSheet!E17,"")</f>
        <v>הרכבת צנרת עילית ע''ג תמיכות צנרת הנמדדות בנפרד, כולל מבחן לחץ</v>
      </c>
      <c r="D16" s="5" t="str">
        <f>IF(A16="","",IF(DataSheet!J17=0,"פריט ללא הבהרה",DataSheet!J17))</f>
        <v>6.2.18</v>
      </c>
      <c r="E16">
        <f>IF(DataSheet!B17&lt;&gt;0,DataSheet!B17,"")</f>
        <v>360</v>
      </c>
      <c r="F16" t="str">
        <f>IF(DataSheet!F17&lt;&gt;0,DataSheet!F17,"")</f>
        <v>IDM</v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>WE070021</v>
      </c>
      <c r="B17" s="4" t="str">
        <f>IF(DataSheet!D18&lt;&gt;0,DataSheet!D18,"")</f>
        <v>הברגות</v>
      </c>
      <c r="C17" s="4" t="str">
        <f>IF(DataSheet!E18&lt;&gt;0,DataSheet!E18,"")</f>
        <v>ביצוע של הברגה לקצה צינור</v>
      </c>
      <c r="D17" s="5" t="str">
        <f>IF(A17="","",IF(DataSheet!J18=0,"פריט ללא הבהרה",DataSheet!J18))</f>
        <v>6.2.21</v>
      </c>
      <c r="E17">
        <f>IF(DataSheet!B18&lt;&gt;0,DataSheet!B18,"")</f>
        <v>10</v>
      </c>
      <c r="F17" t="str">
        <f>IF(DataSheet!F18&lt;&gt;0,DataSheet!F18,"")</f>
        <v>ID</v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>WE070023</v>
      </c>
      <c r="B18" s="4" t="str">
        <f>IF(DataSheet!D19&lt;&gt;0,DataSheet!D19,"")</f>
        <v>התקנת אביזר מתוברג</v>
      </c>
      <c r="C18" s="4" t="str">
        <f>IF(DataSheet!E19&lt;&gt;0,DataSheet!E19,"")</f>
        <v>הרכבה וסגירה של אביזר מתוברג כולל כל חומרי העזר</v>
      </c>
      <c r="D18" s="5" t="str">
        <f>IF(A18="","",IF(DataSheet!J19=0,"פריט ללא הבהרה",DataSheet!J19))</f>
        <v>6.2.23</v>
      </c>
      <c r="E18">
        <f>IF(DataSheet!B19&lt;&gt;0,DataSheet!B19,"")</f>
        <v>10</v>
      </c>
      <c r="F18" t="str">
        <f>IF(DataSheet!F19&lt;&gt;0,DataSheet!F19,"")</f>
        <v>ID</v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>WE070024</v>
      </c>
      <c r="B19" s="4" t="str">
        <f>IF(DataSheet!D20&lt;&gt;0,DataSheet!D20,"")</f>
        <v>עבודות צביעה</v>
      </c>
      <c r="C19" s="4" t="str">
        <f>IF(DataSheet!E20&lt;&gt;0,DataSheet!E20,"")</f>
        <v>ניקוי אברסיבי וצביעה של צנרת במערכת אפוקסי בהתאם למפרט.</v>
      </c>
      <c r="D19" s="5" t="str">
        <f>IF(A19="","",IF(DataSheet!J20=0,"פריט ללא הבהרה",DataSheet!J20))</f>
        <v>6.2.24</v>
      </c>
      <c r="E19">
        <f>IF(DataSheet!B20&lt;&gt;0,DataSheet!B20,"")</f>
        <v>120</v>
      </c>
      <c r="F19" t="str">
        <f>IF(DataSheet!F20&lt;&gt;0,DataSheet!F20,"")</f>
        <v>IDM</v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>WE070027</v>
      </c>
      <c r="B20" s="4" t="str">
        <f>IF(DataSheet!D21&lt;&gt;0,DataSheet!D21,"")</f>
        <v>תמיכות בטון טרומיות</v>
      </c>
      <c r="C20" s="4" t="str">
        <f>IF(DataSheet!E21&lt;&gt;0,DataSheet!E21,"")</f>
        <v>הנחה בלבד של תמיכות בטון טרומיות - אדנים כבדים, אספקה ע''י הזמין.</v>
      </c>
      <c r="D20" s="5" t="str">
        <f>IF(A20="","",IF(DataSheet!J21=0,"פריט ללא הבהרה",DataSheet!J21))</f>
        <v>6.2.27</v>
      </c>
      <c r="E20">
        <f>IF(DataSheet!B21&lt;&gt;0,DataSheet!B21,"")</f>
        <v>10</v>
      </c>
      <c r="F20" t="str">
        <f>IF(DataSheet!F21&lt;&gt;0,DataSheet!F21,"")</f>
        <v>יח'</v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>WE070047</v>
      </c>
      <c r="B21" s="4" t="str">
        <f>IF(DataSheet!D22&lt;&gt;0,DataSheet!D22,"")</f>
        <v>חפירה לצנרת מעל עומק 1.2 מטר</v>
      </c>
      <c r="C21" s="4" t="str">
        <f>IF(DataSheet!E22&lt;&gt;0,DataSheet!E22,"")</f>
        <v>חפירה בכלים מכניים לעומק מעל 1.2 מטר להטמנה או פרוק של צנרת כולל כסוי החפירה</v>
      </c>
      <c r="D21" s="5" t="str">
        <f>IF(A21="","",IF(DataSheet!J22=0,"פריט ללא הבהרה",DataSheet!J22))</f>
        <v>6.2.47</v>
      </c>
      <c r="E21">
        <f>IF(DataSheet!B22&lt;&gt;0,DataSheet!B22,"")</f>
        <v>100</v>
      </c>
      <c r="F21" t="str">
        <f>IF(DataSheet!F22&lt;&gt;0,DataSheet!F22,"")</f>
        <v>מ3</v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>WE070048</v>
      </c>
      <c r="B22" s="4" t="str">
        <f>IF(DataSheet!D23&lt;&gt;0,DataSheet!D23,"")</f>
        <v>חפירה לצנרת ידיים</v>
      </c>
      <c r="C22" s="4" t="str">
        <f>IF(DataSheet!E23&lt;&gt;0,DataSheet!E23,"")</f>
        <v>חפירת ידים להתקנה של צנרת תת-קרקעית כולל כסוי החפירה</v>
      </c>
      <c r="D22" s="5" t="str">
        <f>IF(A22="","",IF(DataSheet!J23=0,"פריט ללא הבהרה",DataSheet!J23))</f>
        <v>6.2.48</v>
      </c>
      <c r="E22">
        <f>IF(DataSheet!B23&lt;&gt;0,DataSheet!B23,"")</f>
        <v>10</v>
      </c>
      <c r="F22" t="str">
        <f>IF(DataSheet!F23&lt;&gt;0,DataSheet!F23,"")</f>
        <v>מ3</v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>WE070049</v>
      </c>
      <c r="B23" s="4" t="str">
        <f>IF(DataSheet!D24&lt;&gt;0,DataSheet!D24,"")</f>
        <v>פרוק צנרת תת קרקעית</v>
      </c>
      <c r="C23" s="4" t="str">
        <f>IF(DataSheet!E24&lt;&gt;0,DataSheet!E24,"")</f>
        <v>חתוך בקר, פרוק צנרת תת-קרקעית, ניקוי, גז פריי והובלה לאתר פינוי פסולת (לא כולל חפירה)</v>
      </c>
      <c r="D23" s="5" t="str">
        <f>IF(A23="","",IF(DataSheet!J24=0,"פריט ללא הבהרה",DataSheet!J24))</f>
        <v>6.2.49</v>
      </c>
      <c r="E23">
        <f>IF(DataSheet!B24&lt;&gt;0,DataSheet!B24,"")</f>
        <v>50</v>
      </c>
      <c r="F23" t="str">
        <f>IF(DataSheet!F24&lt;&gt;0,DataSheet!F24,"")</f>
        <v>IDM</v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>WE070051</v>
      </c>
      <c r="B24" s="4" t="str">
        <f>IF(DataSheet!D25&lt;&gt;0,DataSheet!D25,"")</f>
        <v>השלמת ציפוי של צנרת תת-קרקעית.</v>
      </c>
      <c r="C24" s="4" t="str">
        <f>IF(DataSheet!E25&lt;&gt;0,DataSheet!E25,"")</f>
        <v>בידוד של ראשי ריתוך של צנרת תת-קרקעית בסרטים פלסטים כולל כל עבוודת העזר הנדרשות (לא כולל אספקת הסרטים)</v>
      </c>
      <c r="D24" s="5" t="str">
        <f>IF(A24="","",IF(DataSheet!J25=0,"פריט ללא הבהרה",DataSheet!J25))</f>
        <v>6.2.51</v>
      </c>
      <c r="E24">
        <f>IF(DataSheet!B25&lt;&gt;0,DataSheet!B25,"")</f>
        <v>240</v>
      </c>
      <c r="F24" t="str">
        <f>IF(DataSheet!F25&lt;&gt;0,DataSheet!F25,"")</f>
        <v>IDM</v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>WE070028</v>
      </c>
      <c r="B25" s="4" t="str">
        <f>IF(DataSheet!D26&lt;&gt;0,DataSheet!D26,"")</f>
        <v>התקנה של פלידקו מאוגן</v>
      </c>
      <c r="C25" s="4" t="str">
        <f>IF(DataSheet!E26&lt;&gt;0,DataSheet!E26,"")</f>
        <v>התקנה של פלידקו מאוגן כולל הידוק של ברגי האביזר הצירים והראדיאלים עד אטימה מלאה של האביזר לצינור ללא ריתוך.</v>
      </c>
      <c r="D25" s="5" t="str">
        <f>IF(A25="","",IF(DataSheet!J26=0,"פריט ללא הבהרה",DataSheet!J26))</f>
        <v>6.2.28</v>
      </c>
      <c r="E25">
        <f>IF(DataSheet!B26&lt;&gt;0,DataSheet!B26,"")</f>
        <v>24</v>
      </c>
      <c r="F25" t="str">
        <f>IF(DataSheet!F26&lt;&gt;0,DataSheet!F26,"")</f>
        <v>ID</v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>WE070030</v>
      </c>
      <c r="B26" s="4" t="str">
        <f>IF(DataSheet!D27&lt;&gt;0,DataSheet!D27,"")</f>
        <v>ריתוך אביזר פלידקו</v>
      </c>
      <c r="C26" s="4" t="str">
        <f>IF(DataSheet!E27&lt;&gt;0,DataSheet!E27,"")</f>
        <v>תוספת להתקנת אביזר פלידקו מכל סוג עבור ריתוך האביזר בהזרמה כולל חיתוך וריתוך של הברגים הצירים והראדיאלים</v>
      </c>
      <c r="D26" s="5" t="str">
        <f>IF(A26="","",IF(DataSheet!J27=0,"פריט ללא הבהרה",DataSheet!J27))</f>
        <v>6.2.30</v>
      </c>
      <c r="E26">
        <f>IF(DataSheet!B27&lt;&gt;0,DataSheet!B27,"")</f>
        <v>24</v>
      </c>
      <c r="F26" t="str">
        <f>IF(DataSheet!F27&lt;&gt;0,DataSheet!F27,"")</f>
        <v>ID</v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>WE080100</v>
      </c>
      <c r="B27" s="4" t="str">
        <f>IF(DataSheet!D28&lt;&gt;0,DataSheet!D28,"")</f>
        <v>אספקה והתקנה של תמיכות צנרת, קונסטרקציית פלדה.</v>
      </c>
      <c r="C27" s="4" t="str">
        <f>IF(DataSheet!E28&lt;&gt;0,DataSheet!E28,"")</f>
        <v>אספקה של פרופילים ברגים אומים מגולבנים, חיתוך, ריתוך הפרופילים כולל תיקונים בצבע עשיר אבץ במידה ונדרש.</v>
      </c>
      <c r="D27" s="5" t="str">
        <f>IF(A27="","",IF(DataSheet!J28=0,"פריט ללא הבהרה",DataSheet!J28))</f>
        <v>6.4.1.100</v>
      </c>
      <c r="E27">
        <f>IF(DataSheet!B28&lt;&gt;0,DataSheet!B28,"")</f>
        <v>100</v>
      </c>
      <c r="F27" t="str">
        <f>IF(DataSheet!F28&lt;&gt;0,DataSheet!F28,"")</f>
        <v>ק'ג</v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>WE010049</v>
      </c>
      <c r="B28" s="4" t="str">
        <f>IF(DataSheet!D29&lt;&gt;0,DataSheet!D29,"")</f>
        <v>שאיבת וניקוז מי תהום</v>
      </c>
      <c r="C28" s="4" t="str">
        <f>IF(DataSheet!E29&lt;&gt;0,DataSheet!E29,"")</f>
        <v>שאיבה וניקוז של מי תהום מתוך ובסמוך לחפירות</v>
      </c>
      <c r="D28" s="5" t="str">
        <f>IF(A28="","",IF(DataSheet!J29=0,"פריט ללא הבהרה",DataSheet!J29))</f>
        <v>6.1.417</v>
      </c>
      <c r="E28">
        <f>IF(DataSheet!B29&lt;&gt;0,DataSheet!B29,"")</f>
        <v>2</v>
      </c>
      <c r="F28" t="str">
        <f>IF(DataSheet!F29&lt;&gt;0,DataSheet!F29,"")</f>
        <v>חוד</v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>WE020181</v>
      </c>
      <c r="B29" s="4" t="str">
        <f>IF(DataSheet!D30&lt;&gt;0,DataSheet!D30,"")</f>
        <v>ביצוע מדידה ולווי הביצוע על ידי מודד מוסמך כולל הגשת כלל</v>
      </c>
      <c r="C29" s="4" t="str">
        <f>IF(DataSheet!E30&lt;&gt;0,DataSheet!E30,"")</f>
        <v>ביצוע מדידה ולווי הביצוע על ידי מודד מוסמך כולל הגשת כלל המדידות הנדרשות ע"פ מפרט ומסירת מדידות עדות as-made</v>
      </c>
      <c r="D29" s="5" t="str">
        <f>IF(A29="","",IF(DataSheet!J30=0,"פריט ללא הבהרה",DataSheet!J30))</f>
        <v>6.1.530</v>
      </c>
      <c r="E29">
        <f>IF(DataSheet!B30&lt;&gt;0,DataSheet!B30,"")</f>
        <v>1</v>
      </c>
      <c r="F29" t="str">
        <f>IF(DataSheet!F30&lt;&gt;0,DataSheet!F30,"")</f>
        <v>CMP</v>
      </c>
      <c r="H29" t="str">
        <f t="shared" si="0"/>
        <v/>
      </c>
    </row>
    <row r="30" spans="1:8" ht="46.5" customHeight="1" x14ac:dyDescent="0.3">
      <c r="A30" s="5" t="str">
        <f>IF(DataSheet!A31&lt;&gt;0,DataSheet!A31,"")</f>
        <v>WE090017</v>
      </c>
      <c r="B30" s="4" t="str">
        <f>IF(DataSheet!D31&lt;&gt;0,DataSheet!D31,"")</f>
        <v>מלגזה/מעמיס טלסקופי</v>
      </c>
      <c r="C30" s="4" t="str">
        <f>IF(DataSheet!E31&lt;&gt;0,DataSheet!E31,"")</f>
        <v>מלגזה/מעמיס טלסקופי</v>
      </c>
      <c r="D30" s="5" t="str">
        <f>IF(A30="","",IF(DataSheet!J31=0,"פריט ללא הבהרה",DataSheet!J31))</f>
        <v>6.5.18</v>
      </c>
      <c r="E30">
        <f>IF(DataSheet!B31&lt;&gt;0,DataSheet!B31,"")</f>
        <v>30</v>
      </c>
      <c r="F30" t="str">
        <f>IF(DataSheet!F31&lt;&gt;0,DataSheet!F31,"")</f>
        <v>ש'ע</v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>WE100012</v>
      </c>
      <c r="B31" s="4" t="str">
        <f>IF(DataSheet!D32&lt;&gt;0,DataSheet!D32,"")</f>
        <v>עוזר למסגר,לצנר ולרתך</v>
      </c>
      <c r="C31" s="4" t="str">
        <f>IF(DataSheet!E32&lt;&gt;0,DataSheet!E32,"")</f>
        <v>עוזר למסגר,לצנר ולרתך</v>
      </c>
      <c r="D31" s="5" t="str">
        <f>IF(A31="","",IF(DataSheet!J32=0,"פריט ללא הבהרה",DataSheet!J32))</f>
        <v>6.5.32</v>
      </c>
      <c r="E31">
        <f>IF(DataSheet!B32&lt;&gt;0,DataSheet!B32,"")</f>
        <v>20</v>
      </c>
      <c r="F31" t="str">
        <f>IF(DataSheet!F32&lt;&gt;0,DataSheet!F32,"")</f>
        <v>ש'ע</v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>WE100013</v>
      </c>
      <c r="B32" s="4" t="str">
        <f>IF(DataSheet!D33&lt;&gt;0,DataSheet!D33,"")</f>
        <v>מסגר,צנר ורתך</v>
      </c>
      <c r="C32" s="4" t="str">
        <f>IF(DataSheet!E33&lt;&gt;0,DataSheet!E33,"")</f>
        <v>מסגר,צנר ורתך מוסמך</v>
      </c>
      <c r="D32" s="5" t="str">
        <f>IF(A32="","",IF(DataSheet!J33=0,"פריט ללא הבהרה",DataSheet!J33))</f>
        <v>6.5.33</v>
      </c>
      <c r="E32">
        <f>IF(DataSheet!B33&lt;&gt;0,DataSheet!B33,"")</f>
        <v>20</v>
      </c>
      <c r="F32" t="str">
        <f>IF(DataSheet!F33&lt;&gt;0,DataSheet!F33,"")</f>
        <v>ש'ע</v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>WE280001</v>
      </c>
      <c r="B33" s="4" t="str">
        <f>IF(DataSheet!D34&lt;&gt;0,DataSheet!D34,"")</f>
        <v>רכישות סכום קבוע</v>
      </c>
      <c r="C33" s="4" t="str">
        <f>IF(DataSheet!E34&lt;&gt;0,DataSheet!E34,"")</f>
        <v>רכישות סכום קבוע</v>
      </c>
      <c r="D33" s="5" t="str">
        <f>IF(A33="","",IF(DataSheet!J34=0,"פריט ללא הבהרה",DataSheet!J34))</f>
        <v>6.5.37</v>
      </c>
      <c r="E33">
        <f>IF(DataSheet!B34&lt;&gt;0,DataSheet!B34,"")</f>
        <v>5000</v>
      </c>
      <c r="F33" t="str">
        <f>IF(DataSheet!F34&lt;&gt;0,DataSheet!F34,"")</f>
        <v>CMP</v>
      </c>
      <c r="G33" s="3">
        <v>1</v>
      </c>
      <c r="H33">
        <f t="shared" si="0"/>
        <v>5000</v>
      </c>
    </row>
    <row r="34" spans="1:8" ht="46.5" customHeight="1" x14ac:dyDescent="0.3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3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34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G2" s="11">
        <v>250075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269600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46209.3034722222</v>
      </c>
      <c r="AN2" t="s">
        <v>197</v>
      </c>
      <c r="AQ2" s="11">
        <v>2</v>
      </c>
      <c r="AR2" t="s">
        <v>198</v>
      </c>
      <c r="AS2" s="11">
        <v>9</v>
      </c>
      <c r="AT2" t="s">
        <v>199</v>
      </c>
      <c r="BD2" t="s">
        <v>200</v>
      </c>
      <c r="BE2" t="s">
        <v>201</v>
      </c>
      <c r="BG2" t="s">
        <v>202</v>
      </c>
      <c r="BI2" t="s">
        <v>203</v>
      </c>
      <c r="BK2" t="s">
        <v>204</v>
      </c>
      <c r="BL2" t="s">
        <v>205</v>
      </c>
      <c r="BN2" t="s">
        <v>206</v>
      </c>
      <c r="BO2" t="s">
        <v>202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318128</v>
      </c>
      <c r="CP2" s="11">
        <v>318128</v>
      </c>
      <c r="CQ2" t="s">
        <v>182</v>
      </c>
      <c r="CV2" t="s">
        <v>211</v>
      </c>
      <c r="CX2" t="s">
        <v>212</v>
      </c>
      <c r="DC2" t="s">
        <v>182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213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214</v>
      </c>
      <c r="BT3" t="s">
        <v>215</v>
      </c>
      <c r="BU3" t="s">
        <v>216</v>
      </c>
      <c r="BV3" t="s">
        <v>217</v>
      </c>
      <c r="BW3" t="s">
        <v>218</v>
      </c>
      <c r="BX3" t="s">
        <v>219</v>
      </c>
      <c r="BY3" t="s">
        <v>220</v>
      </c>
      <c r="BZ3" t="s">
        <v>221</v>
      </c>
      <c r="CA3" t="s">
        <v>222</v>
      </c>
      <c r="CB3" t="s">
        <v>223</v>
      </c>
    </row>
    <row r="4" spans="1:107" x14ac:dyDescent="0.3">
      <c r="A4" s="1" t="s">
        <v>224</v>
      </c>
      <c r="C4" t="s">
        <v>210</v>
      </c>
      <c r="D4" t="s">
        <v>225</v>
      </c>
      <c r="E4" t="s">
        <v>205</v>
      </c>
      <c r="F4" t="s">
        <v>226</v>
      </c>
      <c r="G4" t="s">
        <v>227</v>
      </c>
      <c r="J4" t="s">
        <v>192</v>
      </c>
      <c r="K4" t="s">
        <v>195</v>
      </c>
      <c r="L4" s="1">
        <v>46195</v>
      </c>
      <c r="M4" t="s">
        <v>183</v>
      </c>
      <c r="N4" t="s">
        <v>228</v>
      </c>
      <c r="O4" t="s">
        <v>201</v>
      </c>
      <c r="P4" t="s">
        <v>229</v>
      </c>
      <c r="Q4" t="s">
        <v>230</v>
      </c>
      <c r="R4" t="s">
        <v>231</v>
      </c>
      <c r="V4" t="s">
        <v>184</v>
      </c>
      <c r="W4" t="s">
        <v>179</v>
      </c>
      <c r="X4" t="s">
        <v>202</v>
      </c>
      <c r="Y4" t="s">
        <v>232</v>
      </c>
      <c r="Z4" t="s">
        <v>233</v>
      </c>
      <c r="AA4" t="s">
        <v>228</v>
      </c>
      <c r="AB4" t="s">
        <v>179</v>
      </c>
      <c r="AD4" s="11">
        <v>0</v>
      </c>
      <c r="AF4" t="s">
        <v>234</v>
      </c>
      <c r="AI4" s="1">
        <v>0</v>
      </c>
      <c r="AK4" s="1">
        <v>46195</v>
      </c>
      <c r="AL4" s="1">
        <v>46195</v>
      </c>
      <c r="AM4" s="1">
        <v>46195</v>
      </c>
      <c r="AQ4" s="11">
        <v>0</v>
      </c>
      <c r="AR4" s="11">
        <v>37237</v>
      </c>
      <c r="AS4" s="11">
        <v>269600</v>
      </c>
      <c r="AU4" t="s">
        <v>227</v>
      </c>
      <c r="AV4" t="s">
        <v>195</v>
      </c>
      <c r="AW4" t="s">
        <v>182</v>
      </c>
      <c r="AX4" t="s">
        <v>235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236</v>
      </c>
      <c r="BY4" t="s">
        <v>237</v>
      </c>
      <c r="BZ4" t="s">
        <v>238</v>
      </c>
      <c r="CA4" s="11">
        <v>0</v>
      </c>
      <c r="CB4" t="s">
        <v>239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240</v>
      </c>
      <c r="B6" s="11">
        <v>500</v>
      </c>
      <c r="C6" s="11">
        <v>12</v>
      </c>
      <c r="D6" t="s">
        <v>241</v>
      </c>
      <c r="E6" t="s">
        <v>242</v>
      </c>
      <c r="F6" t="s">
        <v>243</v>
      </c>
      <c r="G6" s="11">
        <v>6000</v>
      </c>
      <c r="H6" t="s">
        <v>195</v>
      </c>
      <c r="I6" s="11">
        <v>500</v>
      </c>
      <c r="J6" t="s">
        <v>244</v>
      </c>
    </row>
    <row r="7" spans="1:107" x14ac:dyDescent="0.3">
      <c r="A7" s="1" t="s">
        <v>245</v>
      </c>
      <c r="B7" s="11">
        <v>1000</v>
      </c>
      <c r="C7" s="11">
        <v>35</v>
      </c>
      <c r="D7" t="s">
        <v>246</v>
      </c>
      <c r="E7" t="s">
        <v>247</v>
      </c>
      <c r="F7" t="s">
        <v>243</v>
      </c>
      <c r="G7" s="11">
        <v>35000</v>
      </c>
      <c r="H7" t="s">
        <v>195</v>
      </c>
      <c r="I7" s="11">
        <v>1000</v>
      </c>
      <c r="J7" t="s">
        <v>248</v>
      </c>
    </row>
    <row r="8" spans="1:107" x14ac:dyDescent="0.3">
      <c r="A8" s="1" t="s">
        <v>249</v>
      </c>
      <c r="B8" s="11">
        <v>500</v>
      </c>
      <c r="C8" s="11">
        <v>100</v>
      </c>
      <c r="D8" t="s">
        <v>250</v>
      </c>
      <c r="E8" t="s">
        <v>251</v>
      </c>
      <c r="F8" t="s">
        <v>252</v>
      </c>
      <c r="G8" s="11">
        <v>50000</v>
      </c>
      <c r="H8" t="s">
        <v>195</v>
      </c>
      <c r="I8" s="11">
        <v>500</v>
      </c>
      <c r="J8" t="s">
        <v>253</v>
      </c>
    </row>
    <row r="9" spans="1:107" x14ac:dyDescent="0.3">
      <c r="A9" s="1" t="s">
        <v>254</v>
      </c>
      <c r="B9" s="11">
        <v>10</v>
      </c>
      <c r="C9" s="11">
        <v>140</v>
      </c>
      <c r="D9" t="s">
        <v>255</v>
      </c>
      <c r="E9" t="s">
        <v>256</v>
      </c>
      <c r="F9" t="s">
        <v>252</v>
      </c>
      <c r="G9" s="11">
        <v>1400</v>
      </c>
      <c r="H9" t="s">
        <v>195</v>
      </c>
      <c r="I9" s="11">
        <v>10</v>
      </c>
      <c r="J9" t="s">
        <v>257</v>
      </c>
    </row>
    <row r="10" spans="1:107" x14ac:dyDescent="0.3">
      <c r="A10" s="1" t="s">
        <v>258</v>
      </c>
      <c r="B10" s="11">
        <v>144</v>
      </c>
      <c r="C10" s="11">
        <v>50</v>
      </c>
      <c r="D10" t="s">
        <v>259</v>
      </c>
      <c r="E10" t="s">
        <v>260</v>
      </c>
      <c r="F10" t="s">
        <v>252</v>
      </c>
      <c r="G10" s="11">
        <v>7200</v>
      </c>
      <c r="H10" t="s">
        <v>195</v>
      </c>
      <c r="I10" s="11">
        <v>144</v>
      </c>
      <c r="J10" t="s">
        <v>261</v>
      </c>
    </row>
    <row r="11" spans="1:107" x14ac:dyDescent="0.3">
      <c r="A11" s="1" t="s">
        <v>262</v>
      </c>
      <c r="B11" s="11">
        <v>48</v>
      </c>
      <c r="C11" s="11">
        <v>50</v>
      </c>
      <c r="D11" t="s">
        <v>263</v>
      </c>
      <c r="E11" t="s">
        <v>263</v>
      </c>
      <c r="F11" t="s">
        <v>252</v>
      </c>
      <c r="G11" s="11">
        <v>2400</v>
      </c>
      <c r="H11" t="s">
        <v>195</v>
      </c>
      <c r="I11" s="11">
        <v>48</v>
      </c>
      <c r="J11" t="s">
        <v>264</v>
      </c>
    </row>
    <row r="12" spans="1:107" x14ac:dyDescent="0.3">
      <c r="A12" s="1" t="s">
        <v>265</v>
      </c>
      <c r="B12" s="11">
        <v>120</v>
      </c>
      <c r="C12" s="11">
        <v>95</v>
      </c>
      <c r="D12" t="s">
        <v>266</v>
      </c>
      <c r="E12" t="s">
        <v>267</v>
      </c>
      <c r="F12" t="s">
        <v>252</v>
      </c>
      <c r="G12" s="11">
        <v>11400</v>
      </c>
      <c r="H12" t="s">
        <v>195</v>
      </c>
      <c r="I12" s="11">
        <v>120</v>
      </c>
      <c r="J12" t="s">
        <v>268</v>
      </c>
    </row>
    <row r="13" spans="1:107" x14ac:dyDescent="0.3">
      <c r="A13" s="1" t="s">
        <v>269</v>
      </c>
      <c r="B13" s="11">
        <v>48</v>
      </c>
      <c r="C13" s="11">
        <v>100</v>
      </c>
      <c r="D13" t="s">
        <v>270</v>
      </c>
      <c r="E13" t="s">
        <v>271</v>
      </c>
      <c r="F13" t="s">
        <v>252</v>
      </c>
      <c r="G13" s="11">
        <v>4800</v>
      </c>
      <c r="H13" t="s">
        <v>195</v>
      </c>
      <c r="I13" s="11">
        <v>48</v>
      </c>
      <c r="J13" t="s">
        <v>272</v>
      </c>
    </row>
    <row r="14" spans="1:107" x14ac:dyDescent="0.3">
      <c r="A14" s="1" t="s">
        <v>273</v>
      </c>
      <c r="B14" s="11">
        <v>60</v>
      </c>
      <c r="C14" s="11">
        <v>30</v>
      </c>
      <c r="D14" t="s">
        <v>274</v>
      </c>
      <c r="E14" t="s">
        <v>275</v>
      </c>
      <c r="F14" t="s">
        <v>276</v>
      </c>
      <c r="G14" s="11">
        <v>1800</v>
      </c>
      <c r="H14" t="s">
        <v>195</v>
      </c>
      <c r="I14" s="11">
        <v>60</v>
      </c>
      <c r="J14" t="s">
        <v>277</v>
      </c>
    </row>
    <row r="15" spans="1:107" x14ac:dyDescent="0.3">
      <c r="A15" s="1" t="s">
        <v>278</v>
      </c>
      <c r="B15" s="11">
        <v>240</v>
      </c>
      <c r="C15" s="11">
        <v>50</v>
      </c>
      <c r="D15" t="s">
        <v>279</v>
      </c>
      <c r="E15" t="s">
        <v>280</v>
      </c>
      <c r="F15" t="s">
        <v>252</v>
      </c>
      <c r="G15" s="11">
        <v>12000</v>
      </c>
      <c r="H15" t="s">
        <v>195</v>
      </c>
      <c r="I15" s="11">
        <v>240</v>
      </c>
      <c r="J15" t="s">
        <v>281</v>
      </c>
    </row>
    <row r="16" spans="1:107" x14ac:dyDescent="0.3">
      <c r="A16" s="1" t="s">
        <v>282</v>
      </c>
      <c r="B16" s="11">
        <v>48</v>
      </c>
      <c r="C16" s="11">
        <v>100</v>
      </c>
      <c r="D16" t="s">
        <v>283</v>
      </c>
      <c r="E16" t="s">
        <v>284</v>
      </c>
      <c r="F16" t="s">
        <v>252</v>
      </c>
      <c r="G16" s="11">
        <v>4800</v>
      </c>
      <c r="H16" t="s">
        <v>195</v>
      </c>
      <c r="I16" s="11">
        <v>48</v>
      </c>
      <c r="J16" t="s">
        <v>285</v>
      </c>
    </row>
    <row r="17" spans="1:10" x14ac:dyDescent="0.3">
      <c r="A17" s="1" t="s">
        <v>286</v>
      </c>
      <c r="B17" s="11">
        <v>360</v>
      </c>
      <c r="C17" s="11">
        <v>60</v>
      </c>
      <c r="D17" t="s">
        <v>287</v>
      </c>
      <c r="E17" t="s">
        <v>288</v>
      </c>
      <c r="F17" t="s">
        <v>276</v>
      </c>
      <c r="G17" s="11">
        <v>21600</v>
      </c>
      <c r="H17" t="s">
        <v>195</v>
      </c>
      <c r="I17" s="11">
        <v>360</v>
      </c>
      <c r="J17" t="s">
        <v>289</v>
      </c>
    </row>
    <row r="18" spans="1:10" x14ac:dyDescent="0.3">
      <c r="A18" s="1" t="s">
        <v>290</v>
      </c>
      <c r="B18" s="11">
        <v>10</v>
      </c>
      <c r="C18" s="11">
        <v>60</v>
      </c>
      <c r="D18" t="s">
        <v>291</v>
      </c>
      <c r="E18" t="s">
        <v>292</v>
      </c>
      <c r="F18" t="s">
        <v>252</v>
      </c>
      <c r="G18" s="11">
        <v>600</v>
      </c>
      <c r="H18" t="s">
        <v>195</v>
      </c>
      <c r="I18" s="11">
        <v>10</v>
      </c>
      <c r="J18" t="s">
        <v>293</v>
      </c>
    </row>
    <row r="19" spans="1:10" x14ac:dyDescent="0.3">
      <c r="A19" s="1" t="s">
        <v>294</v>
      </c>
      <c r="B19" s="11">
        <v>10</v>
      </c>
      <c r="C19" s="11">
        <v>70</v>
      </c>
      <c r="D19" t="s">
        <v>295</v>
      </c>
      <c r="E19" t="s">
        <v>296</v>
      </c>
      <c r="F19" t="s">
        <v>252</v>
      </c>
      <c r="G19" s="11">
        <v>700</v>
      </c>
      <c r="H19" t="s">
        <v>195</v>
      </c>
      <c r="I19" s="11">
        <v>10</v>
      </c>
      <c r="J19" t="s">
        <v>297</v>
      </c>
    </row>
    <row r="20" spans="1:10" x14ac:dyDescent="0.3">
      <c r="A20" s="1" t="s">
        <v>298</v>
      </c>
      <c r="B20" s="11">
        <v>120</v>
      </c>
      <c r="C20" s="11">
        <v>35</v>
      </c>
      <c r="D20" t="s">
        <v>299</v>
      </c>
      <c r="E20" t="s">
        <v>300</v>
      </c>
      <c r="F20" t="s">
        <v>276</v>
      </c>
      <c r="G20" s="11">
        <v>4200</v>
      </c>
      <c r="H20" t="s">
        <v>195</v>
      </c>
      <c r="I20" s="11">
        <v>120</v>
      </c>
      <c r="J20" t="s">
        <v>301</v>
      </c>
    </row>
    <row r="21" spans="1:10" x14ac:dyDescent="0.3">
      <c r="A21" s="1" t="s">
        <v>302</v>
      </c>
      <c r="B21" s="11">
        <v>10</v>
      </c>
      <c r="C21" s="11">
        <v>350</v>
      </c>
      <c r="D21" t="s">
        <v>303</v>
      </c>
      <c r="E21" t="s">
        <v>304</v>
      </c>
      <c r="F21" t="s">
        <v>93</v>
      </c>
      <c r="G21" s="11">
        <v>3500</v>
      </c>
      <c r="H21" t="s">
        <v>195</v>
      </c>
      <c r="I21" s="11">
        <v>10</v>
      </c>
      <c r="J21" t="s">
        <v>305</v>
      </c>
    </row>
    <row r="22" spans="1:10" x14ac:dyDescent="0.3">
      <c r="A22" s="1" t="s">
        <v>306</v>
      </c>
      <c r="B22" s="11">
        <v>100</v>
      </c>
      <c r="C22" s="11">
        <v>85</v>
      </c>
      <c r="D22" t="s">
        <v>307</v>
      </c>
      <c r="E22" t="s">
        <v>308</v>
      </c>
      <c r="F22" t="s">
        <v>309</v>
      </c>
      <c r="G22" s="11">
        <v>8500</v>
      </c>
      <c r="H22" t="s">
        <v>195</v>
      </c>
      <c r="I22" s="11">
        <v>100</v>
      </c>
      <c r="J22" t="s">
        <v>310</v>
      </c>
    </row>
    <row r="23" spans="1:10" x14ac:dyDescent="0.3">
      <c r="A23" s="1" t="s">
        <v>311</v>
      </c>
      <c r="B23" s="11">
        <v>10</v>
      </c>
      <c r="C23" s="11">
        <v>670</v>
      </c>
      <c r="D23" t="s">
        <v>312</v>
      </c>
      <c r="E23" t="s">
        <v>313</v>
      </c>
      <c r="F23" t="s">
        <v>309</v>
      </c>
      <c r="G23" s="11">
        <v>6700</v>
      </c>
      <c r="H23" t="s">
        <v>195</v>
      </c>
      <c r="I23" s="11">
        <v>10</v>
      </c>
      <c r="J23" t="s">
        <v>314</v>
      </c>
    </row>
    <row r="24" spans="1:10" x14ac:dyDescent="0.3">
      <c r="A24" s="1" t="s">
        <v>315</v>
      </c>
      <c r="B24" s="11">
        <v>50</v>
      </c>
      <c r="C24" s="11">
        <v>80</v>
      </c>
      <c r="D24" t="s">
        <v>316</v>
      </c>
      <c r="E24" t="s">
        <v>317</v>
      </c>
      <c r="F24" t="s">
        <v>276</v>
      </c>
      <c r="G24" s="11">
        <v>4000</v>
      </c>
      <c r="H24" t="s">
        <v>195</v>
      </c>
      <c r="I24" s="11">
        <v>50</v>
      </c>
      <c r="J24" t="s">
        <v>318</v>
      </c>
    </row>
    <row r="25" spans="1:10" x14ac:dyDescent="0.3">
      <c r="A25" s="1" t="s">
        <v>319</v>
      </c>
      <c r="B25" s="11">
        <v>240</v>
      </c>
      <c r="C25" s="11">
        <v>30</v>
      </c>
      <c r="D25" t="s">
        <v>320</v>
      </c>
      <c r="E25" t="s">
        <v>321</v>
      </c>
      <c r="F25" t="s">
        <v>276</v>
      </c>
      <c r="G25" s="11">
        <v>7200</v>
      </c>
      <c r="H25" t="s">
        <v>195</v>
      </c>
      <c r="I25" s="11">
        <v>240</v>
      </c>
      <c r="J25" t="s">
        <v>322</v>
      </c>
    </row>
    <row r="26" spans="1:10" x14ac:dyDescent="0.3">
      <c r="A26" s="1" t="s">
        <v>323</v>
      </c>
      <c r="B26" s="11">
        <v>24</v>
      </c>
      <c r="C26" s="11">
        <v>500</v>
      </c>
      <c r="D26" t="s">
        <v>324</v>
      </c>
      <c r="E26" t="s">
        <v>325</v>
      </c>
      <c r="F26" t="s">
        <v>252</v>
      </c>
      <c r="G26" s="11">
        <v>12000</v>
      </c>
      <c r="H26" t="s">
        <v>195</v>
      </c>
      <c r="I26" s="11">
        <v>24</v>
      </c>
      <c r="J26" t="s">
        <v>326</v>
      </c>
    </row>
    <row r="27" spans="1:10" x14ac:dyDescent="0.3">
      <c r="A27" s="1" t="s">
        <v>327</v>
      </c>
      <c r="B27" s="11">
        <v>24</v>
      </c>
      <c r="C27" s="11">
        <v>200</v>
      </c>
      <c r="D27" t="s">
        <v>328</v>
      </c>
      <c r="E27" t="s">
        <v>329</v>
      </c>
      <c r="F27" t="s">
        <v>252</v>
      </c>
      <c r="G27" s="11">
        <v>4800</v>
      </c>
      <c r="H27" t="s">
        <v>195</v>
      </c>
      <c r="I27" s="11">
        <v>24</v>
      </c>
      <c r="J27" t="s">
        <v>330</v>
      </c>
    </row>
    <row r="28" spans="1:10" x14ac:dyDescent="0.3">
      <c r="A28" s="1" t="s">
        <v>331</v>
      </c>
      <c r="B28" s="11">
        <v>100</v>
      </c>
      <c r="C28" s="11">
        <v>50</v>
      </c>
      <c r="D28" t="s">
        <v>332</v>
      </c>
      <c r="E28" t="s">
        <v>333</v>
      </c>
      <c r="F28" t="s">
        <v>243</v>
      </c>
      <c r="G28" s="11">
        <v>5000</v>
      </c>
      <c r="H28" t="s">
        <v>195</v>
      </c>
      <c r="I28" s="11">
        <v>100</v>
      </c>
      <c r="J28" t="s">
        <v>334</v>
      </c>
    </row>
    <row r="29" spans="1:10" x14ac:dyDescent="0.3">
      <c r="A29" s="1" t="s">
        <v>335</v>
      </c>
      <c r="B29" s="11">
        <v>2</v>
      </c>
      <c r="C29" s="11">
        <v>15000</v>
      </c>
      <c r="D29" t="s">
        <v>336</v>
      </c>
      <c r="E29" t="s">
        <v>337</v>
      </c>
      <c r="F29" t="s">
        <v>338</v>
      </c>
      <c r="G29" s="11">
        <v>30000</v>
      </c>
      <c r="H29" t="s">
        <v>195</v>
      </c>
      <c r="I29" s="11">
        <v>2</v>
      </c>
      <c r="J29" t="s">
        <v>339</v>
      </c>
    </row>
    <row r="30" spans="1:10" x14ac:dyDescent="0.3">
      <c r="A30" s="1" t="s">
        <v>340</v>
      </c>
      <c r="B30" s="11">
        <v>1</v>
      </c>
      <c r="C30" s="11">
        <v>5000</v>
      </c>
      <c r="D30" t="s">
        <v>341</v>
      </c>
      <c r="E30" t="s">
        <v>342</v>
      </c>
      <c r="F30" t="s">
        <v>343</v>
      </c>
      <c r="G30" s="11">
        <v>5000</v>
      </c>
      <c r="H30" t="s">
        <v>195</v>
      </c>
      <c r="I30" s="11">
        <v>1</v>
      </c>
      <c r="J30" t="s">
        <v>344</v>
      </c>
    </row>
    <row r="31" spans="1:10" x14ac:dyDescent="0.3">
      <c r="A31" s="1" t="s">
        <v>345</v>
      </c>
      <c r="B31" s="11">
        <v>30</v>
      </c>
      <c r="C31" s="11">
        <v>300</v>
      </c>
      <c r="D31" t="s">
        <v>346</v>
      </c>
      <c r="E31" t="s">
        <v>346</v>
      </c>
      <c r="F31" t="s">
        <v>347</v>
      </c>
      <c r="G31" s="11">
        <v>9000</v>
      </c>
      <c r="H31" t="s">
        <v>195</v>
      </c>
      <c r="I31" s="11">
        <v>30</v>
      </c>
      <c r="J31" t="s">
        <v>348</v>
      </c>
    </row>
    <row r="32" spans="1:10" x14ac:dyDescent="0.3">
      <c r="A32" s="1" t="s">
        <v>349</v>
      </c>
      <c r="B32" s="11">
        <v>20</v>
      </c>
      <c r="C32" s="11">
        <v>110</v>
      </c>
      <c r="D32" t="s">
        <v>350</v>
      </c>
      <c r="E32" t="s">
        <v>350</v>
      </c>
      <c r="F32" t="s">
        <v>347</v>
      </c>
      <c r="G32" s="11">
        <v>2200</v>
      </c>
      <c r="H32" t="s">
        <v>195</v>
      </c>
      <c r="I32" s="11">
        <v>20</v>
      </c>
      <c r="J32" t="s">
        <v>351</v>
      </c>
    </row>
    <row r="33" spans="1:10" x14ac:dyDescent="0.3">
      <c r="A33" s="1" t="s">
        <v>352</v>
      </c>
      <c r="B33" s="11">
        <v>20</v>
      </c>
      <c r="C33" s="11">
        <v>140</v>
      </c>
      <c r="D33" t="s">
        <v>353</v>
      </c>
      <c r="E33" t="s">
        <v>354</v>
      </c>
      <c r="F33" t="s">
        <v>347</v>
      </c>
      <c r="G33" s="11">
        <v>2800</v>
      </c>
      <c r="H33" t="s">
        <v>195</v>
      </c>
      <c r="I33" s="11">
        <v>20</v>
      </c>
      <c r="J33" t="s">
        <v>355</v>
      </c>
    </row>
    <row r="34" spans="1:10" x14ac:dyDescent="0.3">
      <c r="A34" s="1" t="s">
        <v>356</v>
      </c>
      <c r="B34" s="11">
        <v>5000</v>
      </c>
      <c r="C34" s="11">
        <v>1</v>
      </c>
      <c r="D34" t="s">
        <v>357</v>
      </c>
      <c r="E34" t="s">
        <v>357</v>
      </c>
      <c r="F34" t="s">
        <v>343</v>
      </c>
      <c r="G34" s="11">
        <v>5000</v>
      </c>
      <c r="H34" t="s">
        <v>195</v>
      </c>
      <c r="I34" s="11">
        <v>5000</v>
      </c>
      <c r="J34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2026-07-07T11:50:59Z</dcterms:modified>
</cp:coreProperties>
</file>